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sai\OneDrive\Documents\ITA 2569\หัวข้อ O7 สถิติผลการดำเนินงาน\"/>
    </mc:Choice>
  </mc:AlternateContent>
  <xr:revisionPtr revIDLastSave="0" documentId="13_ncr:1_{2B027429-3BF9-4C31-B9DA-1365C29053C3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สถิติปี 2569" sheetId="20" r:id="rId1"/>
  </sheets>
  <definedNames>
    <definedName name="Print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30" i="20" l="1"/>
  <c r="M30" i="20"/>
  <c r="L6" i="20"/>
  <c r="M6" i="20"/>
  <c r="K6" i="20"/>
  <c r="F30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2" i="20"/>
  <c r="H11" i="20"/>
  <c r="H10" i="20"/>
  <c r="H9" i="20"/>
  <c r="H8" i="20"/>
  <c r="H7" i="20"/>
  <c r="N39" i="20"/>
  <c r="M39" i="20"/>
  <c r="H30" i="20"/>
  <c r="G30" i="20"/>
  <c r="G25" i="20"/>
  <c r="N24" i="20"/>
  <c r="M24" i="20"/>
  <c r="G19" i="20"/>
  <c r="G18" i="20"/>
  <c r="G17" i="20"/>
  <c r="N14" i="20"/>
  <c r="M14" i="20"/>
  <c r="E13" i="20"/>
  <c r="D13" i="20"/>
  <c r="C13" i="20"/>
  <c r="H13" i="20" s="1"/>
  <c r="G11" i="20"/>
  <c r="E6" i="20"/>
  <c r="D6" i="20"/>
  <c r="C6" i="20"/>
  <c r="M13" i="20" l="1"/>
  <c r="N13" i="20"/>
  <c r="G6" i="20"/>
  <c r="H6" i="20"/>
  <c r="G13" i="20"/>
</calcChain>
</file>

<file path=xl/sharedStrings.xml><?xml version="1.0" encoding="utf-8"?>
<sst xmlns="http://schemas.openxmlformats.org/spreadsheetml/2006/main" count="113" uniqueCount="96">
  <si>
    <t>คดี</t>
  </si>
  <si>
    <t>รับแจ้ง</t>
  </si>
  <si>
    <t>จำนวนจับกุม</t>
  </si>
  <si>
    <t>ผลการปฏิบัติ</t>
  </si>
  <si>
    <t>คน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</si>
  <si>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</si>
  <si>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</si>
  <si>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</si>
  <si>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</si>
  <si>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</si>
  <si>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</si>
  <si>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</si>
  <si>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</si>
  <si>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</si>
  <si>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</si>
  <si>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</si>
  <si>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</si>
  <si>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</si>
  <si>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</si>
  <si>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</si>
  <si>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</si>
  <si>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</si>
  <si>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</si>
  <si>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</si>
  <si>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</si>
  <si>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</si>
  <si>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</si>
  <si>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</si>
  <si>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</si>
  <si>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</si>
  <si>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</si>
  <si>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</si>
  <si>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</si>
  <si>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</si>
  <si>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</si>
  <si>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</si>
  <si>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</si>
  <si>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</si>
  <si>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</si>
  <si>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</si>
  <si>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</si>
  <si>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</si>
  <si>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</si>
  <si>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</si>
  <si>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</si>
  <si>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</si>
  <si>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</si>
  <si>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</si>
  <si>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</si>
  <si>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</si>
  <si>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</si>
  <si>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</si>
  <si>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</si>
  <si>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</si>
  <si>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</si>
  <si>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</si>
  <si>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</si>
  <si>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</si>
  <si>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</si>
  <si>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</si>
  <si>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</si>
  <si>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</si>
  <si>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</si>
  <si>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</si>
  <si>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</si>
  <si>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</si>
  <si>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</si>
  <si>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</si>
  <si>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</si>
  <si>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</si>
  <si>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</si>
  <si>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</si>
  <si>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</si>
  <si>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</si>
  <si>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</si>
  <si>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</si>
  <si>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</si>
  <si>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</si>
  <si>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</si>
  <si>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</si>
  <si>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</si>
  <si>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</si>
  <si>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</si>
  <si>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</si>
  <si>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เป้าหมาย</t>
  </si>
  <si>
    <t xml:space="preserve"> (%)</t>
  </si>
  <si>
    <t>(%)</t>
  </si>
  <si>
    <t>อัตราความผิด</t>
  </si>
  <si>
    <t>ต่อประชากรแสน</t>
  </si>
  <si>
    <t>จับกุมได้</t>
  </si>
  <si>
    <t>ผลการดำเนินงานในรอบ 6 เดือนแรกของปีงบบประมาณ พ.ศ. 2569 (ตุลาคม 2568 - มีนาคม 2569)</t>
  </si>
  <si>
    <t>ประจำปีงบประมาณ พ.ศ. 2569 สถานีตำรวจภูธรกมลาไสย</t>
  </si>
  <si>
    <t>ประจำเดือน ตุลาคม 2568</t>
  </si>
  <si>
    <t xml:space="preserve">                     จำนวนคดีที่รับคำร้องทุกข์             32</t>
  </si>
  <si>
    <t>ข้อมูล ณ วันที่  27  เมษายน  2569</t>
  </si>
  <si>
    <t>4.3.4. การพนันอื่น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</si>
</sst>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17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3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1"/>
      <name val="TH SarabunPSK"/>
      <family val="2"/>
    </font>
    <font>
      <b/>
      <sz val="12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7" fontId="6" fillId="0" borderId="24" xfId="0" quotePrefix="1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" fontId="6" fillId="0" borderId="25" xfId="0" quotePrefix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43" xfId="0" applyFont="1" applyBorder="1" applyAlignment="1">
      <alignment horizontal="center" vertical="center"/>
    </xf>
    <xf numFmtId="0" fontId="1" fillId="0" borderId="38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" fontId="6" fillId="0" borderId="46" xfId="0" quotePrefix="1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87" fontId="15" fillId="0" borderId="4" xfId="0" applyNumberFormat="1" applyFont="1" applyBorder="1" applyAlignment="1">
      <alignment horizontal="center" vertical="center"/>
    </xf>
    <xf numFmtId="187" fontId="15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87" fontId="15" fillId="0" borderId="5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87" fontId="8" fillId="0" borderId="4" xfId="0" applyNumberFormat="1" applyFont="1" applyBorder="1" applyAlignment="1">
      <alignment horizontal="center" vertical="center"/>
    </xf>
    <xf numFmtId="187" fontId="8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87" fontId="8" fillId="0" borderId="10" xfId="0" applyNumberFormat="1" applyFont="1" applyBorder="1" applyAlignment="1">
      <alignment horizontal="center" vertical="center"/>
    </xf>
    <xf numFmtId="187" fontId="8" fillId="0" borderId="1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49" xfId="0" applyFont="1" applyBorder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27F1F-A34E-4FAB-8CF7-A6CD7B9D011E}">
  <dimension ref="B1:N774"/>
  <sheetViews>
    <sheetView tabSelected="1" topLeftCell="A16" zoomScale="120" zoomScaleNormal="120" workbookViewId="0">
      <selection activeCell="H49" sqref="H49"/>
    </sheetView>
  </sheetViews>
  <sheetFormatPr defaultColWidth="12.625" defaultRowHeight="15" customHeight="1"/>
  <cols>
    <col min="1" max="1" width="0.5" style="5" customWidth="1"/>
    <col min="2" max="2" width="29.875" style="5" customWidth="1"/>
    <col min="3" max="5" width="4.875" style="5" customWidth="1"/>
    <col min="6" max="6" width="5.75" style="5" customWidth="1"/>
    <col min="7" max="7" width="7.125" style="5" customWidth="1"/>
    <col min="8" max="9" width="6.625" style="5" customWidth="1"/>
    <col min="10" max="10" width="34.875" style="5" customWidth="1"/>
    <col min="11" max="14" width="7.125" style="5" customWidth="1"/>
    <col min="15" max="26" width="8.625" style="5" customWidth="1"/>
    <col min="27" max="16384" width="12.625" style="5"/>
  </cols>
  <sheetData>
    <row r="1" spans="2:14" s="2" customFormat="1" ht="18" customHeight="1">
      <c r="B1" s="113" t="s">
        <v>83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2:14" s="2" customFormat="1" ht="15.75" customHeight="1">
      <c r="B2" s="114" t="s">
        <v>91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2:14" s="2" customFormat="1" ht="17.25" customHeight="1" thickBot="1">
      <c r="B3" s="115" t="s">
        <v>92</v>
      </c>
      <c r="C3" s="115"/>
      <c r="D3" s="115"/>
      <c r="E3" s="115"/>
      <c r="F3" s="115"/>
      <c r="G3" s="115"/>
      <c r="H3" s="115"/>
      <c r="I3" s="115" t="s">
        <v>93</v>
      </c>
      <c r="J3" s="115"/>
      <c r="K3" s="43" t="s">
        <v>0</v>
      </c>
      <c r="L3" s="43" t="s">
        <v>89</v>
      </c>
      <c r="M3" s="43">
        <v>32</v>
      </c>
      <c r="N3" s="6" t="s">
        <v>0</v>
      </c>
    </row>
    <row r="4" spans="2:14" s="3" customFormat="1" ht="11.1" customHeight="1">
      <c r="B4" s="102" t="s">
        <v>6</v>
      </c>
      <c r="C4" s="7" t="s">
        <v>1</v>
      </c>
      <c r="D4" s="104" t="s">
        <v>2</v>
      </c>
      <c r="E4" s="105"/>
      <c r="F4" s="8" t="s">
        <v>84</v>
      </c>
      <c r="G4" s="9" t="s">
        <v>3</v>
      </c>
      <c r="H4" s="106" t="s">
        <v>87</v>
      </c>
      <c r="I4" s="91"/>
      <c r="J4" s="107" t="s">
        <v>6</v>
      </c>
      <c r="K4" s="10" t="s">
        <v>1</v>
      </c>
      <c r="L4" s="109" t="s">
        <v>2</v>
      </c>
      <c r="M4" s="110"/>
      <c r="N4" s="111"/>
    </row>
    <row r="5" spans="2:14" s="3" customFormat="1" ht="11.1" customHeight="1" thickBot="1">
      <c r="B5" s="103"/>
      <c r="C5" s="49" t="s">
        <v>0</v>
      </c>
      <c r="D5" s="50" t="s">
        <v>0</v>
      </c>
      <c r="E5" s="50" t="s">
        <v>4</v>
      </c>
      <c r="F5" s="51" t="s">
        <v>85</v>
      </c>
      <c r="G5" s="52" t="s">
        <v>86</v>
      </c>
      <c r="H5" s="112" t="s">
        <v>88</v>
      </c>
      <c r="I5" s="94"/>
      <c r="J5" s="108"/>
      <c r="K5" s="49" t="s">
        <v>0</v>
      </c>
      <c r="L5" s="53" t="s">
        <v>0</v>
      </c>
      <c r="M5" s="54" t="s">
        <v>4</v>
      </c>
      <c r="N5" s="22" t="s">
        <v>47</v>
      </c>
    </row>
    <row r="6" spans="2:14" s="4" customFormat="1" ht="11.1" customHeight="1">
      <c r="B6" s="45" t="s">
        <v>27</v>
      </c>
      <c r="C6" s="46">
        <f>SUM(C7:C12)</f>
        <v>1</v>
      </c>
      <c r="D6" s="46">
        <f t="shared" ref="D6:E6" si="0">SUM(D7:D12)</f>
        <v>1</v>
      </c>
      <c r="E6" s="46">
        <f t="shared" si="0"/>
        <v>1</v>
      </c>
      <c r="F6" s="47">
        <v>97.14</v>
      </c>
      <c r="G6" s="12">
        <f t="shared" ref="G6:G25" si="1">(D6)*100/(C6)</f>
        <v>100</v>
      </c>
      <c r="H6" s="100">
        <f>(C6)*100000/69363</f>
        <v>1.4416908149878178</v>
      </c>
      <c r="I6" s="101"/>
      <c r="J6" s="48" t="s">
        <v>48</v>
      </c>
      <c r="K6" s="46">
        <f>SUM((F31:F45),(K7:K9))</f>
        <v>0</v>
      </c>
      <c r="L6" s="46">
        <f t="shared" ref="L6:M6" si="2">SUM((G31:G45),(L7:L9))</f>
        <v>0</v>
      </c>
      <c r="M6" s="46">
        <f t="shared" si="2"/>
        <v>0</v>
      </c>
      <c r="N6" s="69">
        <v>0</v>
      </c>
    </row>
    <row r="7" spans="2:14" s="4" customFormat="1" ht="11.1" customHeight="1">
      <c r="B7" s="14" t="s">
        <v>7</v>
      </c>
      <c r="C7" s="15">
        <v>0</v>
      </c>
      <c r="D7" s="16">
        <v>0</v>
      </c>
      <c r="E7" s="16">
        <v>0</v>
      </c>
      <c r="F7" s="64">
        <v>100</v>
      </c>
      <c r="G7" s="65">
        <v>0</v>
      </c>
      <c r="H7" s="77">
        <f t="shared" ref="H7:H25" si="3">(C7)*100000/69363</f>
        <v>0</v>
      </c>
      <c r="I7" s="78"/>
      <c r="J7" s="17" t="s">
        <v>49</v>
      </c>
      <c r="K7" s="18">
        <v>0</v>
      </c>
      <c r="L7" s="18">
        <v>0</v>
      </c>
      <c r="M7" s="18">
        <v>0</v>
      </c>
      <c r="N7" s="44">
        <v>0</v>
      </c>
    </row>
    <row r="8" spans="2:14" s="4" customFormat="1" ht="11.1" customHeight="1">
      <c r="B8" s="14" t="s">
        <v>8</v>
      </c>
      <c r="C8" s="15">
        <v>0</v>
      </c>
      <c r="D8" s="16">
        <v>0</v>
      </c>
      <c r="E8" s="16">
        <v>0</v>
      </c>
      <c r="F8" s="66">
        <v>100</v>
      </c>
      <c r="G8" s="65">
        <v>0</v>
      </c>
      <c r="H8" s="77">
        <f t="shared" si="3"/>
        <v>0</v>
      </c>
      <c r="I8" s="78"/>
      <c r="J8" s="17" t="s">
        <v>50</v>
      </c>
      <c r="K8" s="18">
        <v>0</v>
      </c>
      <c r="L8" s="18">
        <v>0</v>
      </c>
      <c r="M8" s="18">
        <v>0</v>
      </c>
      <c r="N8" s="44">
        <v>0</v>
      </c>
    </row>
    <row r="9" spans="2:14" s="4" customFormat="1" ht="11.1" customHeight="1">
      <c r="B9" s="14" t="s">
        <v>9</v>
      </c>
      <c r="C9" s="15">
        <v>0</v>
      </c>
      <c r="D9" s="16">
        <v>0</v>
      </c>
      <c r="E9" s="16">
        <v>0</v>
      </c>
      <c r="F9" s="66">
        <v>100</v>
      </c>
      <c r="G9" s="65">
        <v>0</v>
      </c>
      <c r="H9" s="77">
        <f t="shared" si="3"/>
        <v>0</v>
      </c>
      <c r="I9" s="78"/>
      <c r="J9" s="17" t="s">
        <v>51</v>
      </c>
      <c r="K9" s="18">
        <v>0</v>
      </c>
      <c r="L9" s="18">
        <v>0</v>
      </c>
      <c r="M9" s="18">
        <v>0</v>
      </c>
      <c r="N9" s="44">
        <v>0</v>
      </c>
    </row>
    <row r="10" spans="2:14" s="4" customFormat="1" ht="11.1" customHeight="1" thickBot="1">
      <c r="B10" s="14" t="s">
        <v>10</v>
      </c>
      <c r="C10" s="15">
        <v>0</v>
      </c>
      <c r="D10" s="16">
        <v>0</v>
      </c>
      <c r="E10" s="16">
        <v>0</v>
      </c>
      <c r="F10" s="66">
        <v>91.67</v>
      </c>
      <c r="G10" s="65">
        <v>0</v>
      </c>
      <c r="H10" s="77">
        <f t="shared" si="3"/>
        <v>0</v>
      </c>
      <c r="I10" s="78"/>
      <c r="J10" s="19" t="s">
        <v>52</v>
      </c>
      <c r="K10" s="20">
        <v>0</v>
      </c>
      <c r="L10" s="20">
        <v>0</v>
      </c>
      <c r="M10" s="20">
        <v>0</v>
      </c>
      <c r="N10" s="44">
        <v>0</v>
      </c>
    </row>
    <row r="11" spans="2:14" s="4" customFormat="1" ht="11.1" customHeight="1">
      <c r="B11" s="14" t="s">
        <v>11</v>
      </c>
      <c r="C11" s="15">
        <v>1</v>
      </c>
      <c r="D11" s="16">
        <v>1</v>
      </c>
      <c r="E11" s="16">
        <v>1</v>
      </c>
      <c r="F11" s="66">
        <v>100</v>
      </c>
      <c r="G11" s="65">
        <f t="shared" si="1"/>
        <v>100</v>
      </c>
      <c r="H11" s="77">
        <f t="shared" si="3"/>
        <v>1.4416908149878178</v>
      </c>
      <c r="I11" s="88"/>
      <c r="J11" s="89" t="s">
        <v>6</v>
      </c>
      <c r="K11" s="90"/>
      <c r="L11" s="91"/>
      <c r="M11" s="95" t="s">
        <v>45</v>
      </c>
      <c r="N11" s="87"/>
    </row>
    <row r="12" spans="2:14" s="4" customFormat="1" ht="11.1" customHeight="1" thickBot="1">
      <c r="B12" s="14" t="s">
        <v>12</v>
      </c>
      <c r="C12" s="15">
        <v>0</v>
      </c>
      <c r="D12" s="16">
        <v>0</v>
      </c>
      <c r="E12" s="16">
        <v>0</v>
      </c>
      <c r="F12" s="66">
        <v>100</v>
      </c>
      <c r="G12" s="65">
        <v>0</v>
      </c>
      <c r="H12" s="77">
        <f t="shared" si="3"/>
        <v>0</v>
      </c>
      <c r="I12" s="88"/>
      <c r="J12" s="92"/>
      <c r="K12" s="93"/>
      <c r="L12" s="94"/>
      <c r="M12" s="21" t="s">
        <v>0</v>
      </c>
      <c r="N12" s="22" t="s">
        <v>4</v>
      </c>
    </row>
    <row r="13" spans="2:14" s="4" customFormat="1" ht="11.1" customHeight="1">
      <c r="B13" s="23" t="s">
        <v>28</v>
      </c>
      <c r="C13" s="11">
        <f>SUM(C14:C27)</f>
        <v>6</v>
      </c>
      <c r="D13" s="11">
        <f t="shared" ref="D13:E13" si="4">SUM(D14:D27)</f>
        <v>6</v>
      </c>
      <c r="E13" s="11">
        <f t="shared" si="4"/>
        <v>7</v>
      </c>
      <c r="F13" s="24">
        <v>66.83</v>
      </c>
      <c r="G13" s="12">
        <f t="shared" si="1"/>
        <v>100</v>
      </c>
      <c r="H13" s="96">
        <f t="shared" si="3"/>
        <v>8.6501448899269064</v>
      </c>
      <c r="I13" s="97"/>
      <c r="J13" s="98" t="s">
        <v>53</v>
      </c>
      <c r="K13" s="116"/>
      <c r="L13" s="99"/>
      <c r="M13" s="12">
        <f>SUM((M14),(M24),(M30),(M35:M38),(M158),(M42:M43))</f>
        <v>24</v>
      </c>
      <c r="N13" s="60">
        <f>SUM((N14),(N24),(N30),(N35:N38),(N39),(N42:N43))</f>
        <v>24</v>
      </c>
    </row>
    <row r="14" spans="2:14" s="4" customFormat="1" ht="11.1" customHeight="1">
      <c r="B14" s="25" t="s">
        <v>13</v>
      </c>
      <c r="C14" s="26">
        <v>0</v>
      </c>
      <c r="D14" s="26">
        <v>0</v>
      </c>
      <c r="E14" s="26">
        <v>0</v>
      </c>
      <c r="F14" s="66">
        <v>0</v>
      </c>
      <c r="G14" s="65">
        <v>0</v>
      </c>
      <c r="H14" s="77">
        <f t="shared" si="3"/>
        <v>0</v>
      </c>
      <c r="I14" s="78"/>
      <c r="J14" s="27" t="s">
        <v>54</v>
      </c>
      <c r="K14" s="117"/>
      <c r="L14" s="28"/>
      <c r="M14" s="12">
        <f>SUM(M15:M23)</f>
        <v>18</v>
      </c>
      <c r="N14" s="60">
        <f>SUM(N15:N23)</f>
        <v>18</v>
      </c>
    </row>
    <row r="15" spans="2:14" s="4" customFormat="1" ht="11.1" customHeight="1">
      <c r="B15" s="25" t="s">
        <v>14</v>
      </c>
      <c r="C15" s="26">
        <v>0</v>
      </c>
      <c r="D15" s="26">
        <v>0</v>
      </c>
      <c r="E15" s="26">
        <v>0</v>
      </c>
      <c r="F15" s="66">
        <v>0</v>
      </c>
      <c r="G15" s="65">
        <v>0</v>
      </c>
      <c r="H15" s="77">
        <f t="shared" si="3"/>
        <v>0</v>
      </c>
      <c r="I15" s="78"/>
      <c r="J15" s="27" t="s">
        <v>55</v>
      </c>
      <c r="K15" s="117"/>
      <c r="L15" s="28"/>
      <c r="M15" s="18"/>
      <c r="N15" s="61"/>
    </row>
    <row r="16" spans="2:14" s="4" customFormat="1" ht="11.1" customHeight="1">
      <c r="B16" s="25" t="s">
        <v>15</v>
      </c>
      <c r="C16" s="26">
        <v>0</v>
      </c>
      <c r="D16" s="26">
        <v>0</v>
      </c>
      <c r="E16" s="26">
        <v>0</v>
      </c>
      <c r="F16" s="66">
        <v>100</v>
      </c>
      <c r="G16" s="65">
        <v>0</v>
      </c>
      <c r="H16" s="77">
        <f t="shared" si="3"/>
        <v>0</v>
      </c>
      <c r="I16" s="78"/>
      <c r="J16" s="27" t="s">
        <v>56</v>
      </c>
      <c r="K16" s="117"/>
      <c r="L16" s="28"/>
      <c r="M16" s="18"/>
      <c r="N16" s="61"/>
    </row>
    <row r="17" spans="2:14" s="4" customFormat="1" ht="11.1" customHeight="1">
      <c r="B17" s="25" t="s">
        <v>16</v>
      </c>
      <c r="C17" s="26">
        <v>2</v>
      </c>
      <c r="D17" s="26">
        <v>2</v>
      </c>
      <c r="E17" s="26">
        <v>2</v>
      </c>
      <c r="F17" s="66">
        <v>88.17</v>
      </c>
      <c r="G17" s="65">
        <f t="shared" si="1"/>
        <v>100</v>
      </c>
      <c r="H17" s="77">
        <f t="shared" si="3"/>
        <v>2.8833816299756356</v>
      </c>
      <c r="I17" s="78"/>
      <c r="J17" s="27" t="s">
        <v>57</v>
      </c>
      <c r="K17" s="117"/>
      <c r="L17" s="28"/>
      <c r="M17" s="18"/>
      <c r="N17" s="61"/>
    </row>
    <row r="18" spans="2:14" s="4" customFormat="1" ht="11.1" customHeight="1">
      <c r="B18" s="25" t="s">
        <v>17</v>
      </c>
      <c r="C18" s="26">
        <v>1</v>
      </c>
      <c r="D18" s="26">
        <v>1</v>
      </c>
      <c r="E18" s="26">
        <v>1</v>
      </c>
      <c r="F18" s="66">
        <v>0</v>
      </c>
      <c r="G18" s="65">
        <f t="shared" si="1"/>
        <v>100</v>
      </c>
      <c r="H18" s="77">
        <f t="shared" si="3"/>
        <v>1.4416908149878178</v>
      </c>
      <c r="I18" s="78"/>
      <c r="J18" s="27" t="s">
        <v>58</v>
      </c>
      <c r="K18" s="117"/>
      <c r="L18" s="28"/>
      <c r="M18" s="18">
        <v>6</v>
      </c>
      <c r="N18" s="61">
        <v>6</v>
      </c>
    </row>
    <row r="19" spans="2:14" s="4" customFormat="1" ht="11.1" customHeight="1">
      <c r="B19" s="25" t="s">
        <v>18</v>
      </c>
      <c r="C19" s="26">
        <v>2</v>
      </c>
      <c r="D19" s="26">
        <v>2</v>
      </c>
      <c r="E19" s="26">
        <v>3</v>
      </c>
      <c r="F19" s="66">
        <v>2.7</v>
      </c>
      <c r="G19" s="65">
        <f t="shared" si="1"/>
        <v>100</v>
      </c>
      <c r="H19" s="77">
        <f t="shared" si="3"/>
        <v>2.8833816299756356</v>
      </c>
      <c r="I19" s="78"/>
      <c r="J19" s="27" t="s">
        <v>59</v>
      </c>
      <c r="K19" s="117"/>
      <c r="L19" s="28"/>
      <c r="M19" s="18"/>
      <c r="N19" s="61"/>
    </row>
    <row r="20" spans="2:14" s="4" customFormat="1" ht="11.1" customHeight="1">
      <c r="B20" s="25" t="s">
        <v>19</v>
      </c>
      <c r="C20" s="26">
        <v>0</v>
      </c>
      <c r="D20" s="26">
        <v>0</v>
      </c>
      <c r="E20" s="26">
        <v>0</v>
      </c>
      <c r="F20" s="66">
        <v>73.680000000000007</v>
      </c>
      <c r="G20" s="65">
        <v>0</v>
      </c>
      <c r="H20" s="77">
        <f t="shared" si="3"/>
        <v>0</v>
      </c>
      <c r="I20" s="78"/>
      <c r="J20" s="27" t="s">
        <v>60</v>
      </c>
      <c r="K20" s="117"/>
      <c r="L20" s="28"/>
      <c r="M20" s="18">
        <v>9</v>
      </c>
      <c r="N20" s="61">
        <v>9</v>
      </c>
    </row>
    <row r="21" spans="2:14" s="4" customFormat="1" ht="11.1" customHeight="1">
      <c r="B21" s="25" t="s">
        <v>20</v>
      </c>
      <c r="C21" s="26">
        <v>0</v>
      </c>
      <c r="D21" s="26">
        <v>0</v>
      </c>
      <c r="E21" s="26">
        <v>0</v>
      </c>
      <c r="F21" s="66">
        <v>100</v>
      </c>
      <c r="G21" s="65">
        <v>0</v>
      </c>
      <c r="H21" s="77">
        <f t="shared" si="3"/>
        <v>0</v>
      </c>
      <c r="I21" s="78"/>
      <c r="J21" s="27" t="s">
        <v>61</v>
      </c>
      <c r="K21" s="117"/>
      <c r="L21" s="28"/>
      <c r="M21" s="18">
        <v>1</v>
      </c>
      <c r="N21" s="61">
        <v>1</v>
      </c>
    </row>
    <row r="22" spans="2:14" s="4" customFormat="1" ht="11.1" customHeight="1">
      <c r="B22" s="25" t="s">
        <v>21</v>
      </c>
      <c r="C22" s="26">
        <v>0</v>
      </c>
      <c r="D22" s="26">
        <v>0</v>
      </c>
      <c r="E22" s="26">
        <v>0</v>
      </c>
      <c r="F22" s="66">
        <v>75</v>
      </c>
      <c r="G22" s="65">
        <v>0</v>
      </c>
      <c r="H22" s="77">
        <f t="shared" si="3"/>
        <v>0</v>
      </c>
      <c r="I22" s="78"/>
      <c r="J22" s="27" t="s">
        <v>62</v>
      </c>
      <c r="K22" s="117"/>
      <c r="L22" s="28"/>
      <c r="M22" s="18">
        <v>2</v>
      </c>
      <c r="N22" s="61">
        <v>2</v>
      </c>
    </row>
    <row r="23" spans="2:14" s="4" customFormat="1" ht="11.1" customHeight="1">
      <c r="B23" s="25" t="s">
        <v>22</v>
      </c>
      <c r="C23" s="26">
        <v>0</v>
      </c>
      <c r="D23" s="26">
        <v>0</v>
      </c>
      <c r="E23" s="26">
        <v>0</v>
      </c>
      <c r="F23" s="66">
        <v>0</v>
      </c>
      <c r="G23" s="65">
        <v>0</v>
      </c>
      <c r="H23" s="77">
        <f t="shared" si="3"/>
        <v>0</v>
      </c>
      <c r="I23" s="78"/>
      <c r="J23" s="27" t="s">
        <v>63</v>
      </c>
      <c r="K23" s="117"/>
      <c r="L23" s="28"/>
      <c r="M23" s="18"/>
      <c r="N23" s="61"/>
    </row>
    <row r="24" spans="2:14" s="4" customFormat="1" ht="11.1" customHeight="1">
      <c r="B24" s="25" t="s">
        <v>23</v>
      </c>
      <c r="C24" s="26">
        <v>0</v>
      </c>
      <c r="D24" s="26">
        <v>0</v>
      </c>
      <c r="E24" s="26">
        <v>0</v>
      </c>
      <c r="F24" s="66">
        <v>0</v>
      </c>
      <c r="G24" s="65">
        <v>0</v>
      </c>
      <c r="H24" s="77">
        <f t="shared" si="3"/>
        <v>0</v>
      </c>
      <c r="I24" s="78"/>
      <c r="J24" s="27" t="s">
        <v>64</v>
      </c>
      <c r="K24" s="117"/>
      <c r="L24" s="28"/>
      <c r="M24" s="24">
        <f>SUM(M25:M29)</f>
        <v>2</v>
      </c>
      <c r="N24" s="62">
        <f>SUM(N25:N29)</f>
        <v>2</v>
      </c>
    </row>
    <row r="25" spans="2:14" s="4" customFormat="1" ht="11.1" customHeight="1">
      <c r="B25" s="25" t="s">
        <v>24</v>
      </c>
      <c r="C25" s="29">
        <v>1</v>
      </c>
      <c r="D25" s="29">
        <v>1</v>
      </c>
      <c r="E25" s="29">
        <v>1</v>
      </c>
      <c r="F25" s="68">
        <v>93.33</v>
      </c>
      <c r="G25" s="65">
        <f t="shared" si="1"/>
        <v>100</v>
      </c>
      <c r="H25" s="77">
        <f t="shared" si="3"/>
        <v>1.4416908149878178</v>
      </c>
      <c r="I25" s="78"/>
      <c r="J25" s="27" t="s">
        <v>65</v>
      </c>
      <c r="K25" s="117"/>
      <c r="L25" s="28"/>
      <c r="M25" s="18"/>
      <c r="N25" s="61"/>
    </row>
    <row r="26" spans="2:14" s="4" customFormat="1" ht="11.1" customHeight="1">
      <c r="B26" s="30" t="s">
        <v>25</v>
      </c>
      <c r="C26" s="31">
        <v>0</v>
      </c>
      <c r="D26" s="31">
        <v>0</v>
      </c>
      <c r="E26" s="31">
        <v>0</v>
      </c>
      <c r="F26" s="31">
        <v>0</v>
      </c>
      <c r="G26" s="12"/>
      <c r="H26" s="79"/>
      <c r="I26" s="80"/>
      <c r="J26" s="27" t="s">
        <v>66</v>
      </c>
      <c r="K26" s="117"/>
      <c r="L26" s="28"/>
      <c r="M26" s="18">
        <v>2</v>
      </c>
      <c r="N26" s="61">
        <v>2</v>
      </c>
    </row>
    <row r="27" spans="2:14" s="4" customFormat="1" ht="11.1" customHeight="1" thickBot="1">
      <c r="B27" s="25" t="s">
        <v>26</v>
      </c>
      <c r="C27" s="55">
        <v>0</v>
      </c>
      <c r="D27" s="55">
        <v>0</v>
      </c>
      <c r="E27" s="55">
        <v>0</v>
      </c>
      <c r="F27" s="55">
        <v>0</v>
      </c>
      <c r="G27" s="56"/>
      <c r="H27" s="81"/>
      <c r="I27" s="82"/>
      <c r="J27" s="27" t="s">
        <v>67</v>
      </c>
      <c r="K27" s="117"/>
      <c r="L27" s="28"/>
      <c r="M27" s="18"/>
      <c r="N27" s="61"/>
    </row>
    <row r="28" spans="2:14" s="4" customFormat="1" ht="11.1" customHeight="1">
      <c r="B28" s="83" t="s">
        <v>6</v>
      </c>
      <c r="C28" s="84"/>
      <c r="D28" s="84"/>
      <c r="E28" s="84"/>
      <c r="F28" s="57" t="s">
        <v>1</v>
      </c>
      <c r="G28" s="84" t="s">
        <v>45</v>
      </c>
      <c r="H28" s="84"/>
      <c r="I28" s="87"/>
      <c r="J28" s="117" t="s">
        <v>68</v>
      </c>
      <c r="K28" s="117"/>
      <c r="L28" s="28"/>
      <c r="M28" s="18"/>
      <c r="N28" s="61"/>
    </row>
    <row r="29" spans="2:14" s="4" customFormat="1" ht="11.1" customHeight="1" thickBot="1">
      <c r="B29" s="85"/>
      <c r="C29" s="86"/>
      <c r="D29" s="86"/>
      <c r="E29" s="86"/>
      <c r="F29" s="58" t="s">
        <v>44</v>
      </c>
      <c r="G29" s="58" t="s">
        <v>44</v>
      </c>
      <c r="H29" s="58" t="s">
        <v>46</v>
      </c>
      <c r="I29" s="22" t="s">
        <v>47</v>
      </c>
      <c r="J29" s="117" t="s">
        <v>69</v>
      </c>
      <c r="K29" s="117"/>
      <c r="L29" s="28"/>
      <c r="M29" s="18"/>
      <c r="N29" s="61"/>
    </row>
    <row r="30" spans="2:14" s="4" customFormat="1" ht="11.1" customHeight="1">
      <c r="B30" s="25" t="s">
        <v>29</v>
      </c>
      <c r="C30" s="117"/>
      <c r="D30" s="117"/>
      <c r="E30" s="117"/>
      <c r="F30" s="63">
        <f>SUM((F31:F45),(K7:K9))</f>
        <v>0</v>
      </c>
      <c r="G30" s="63">
        <f>SUM((G31:G45),(L7:L9))</f>
        <v>0</v>
      </c>
      <c r="H30" s="63">
        <f>SUM((H31:H45),(M7:M9))</f>
        <v>0</v>
      </c>
      <c r="I30" s="67">
        <v>0</v>
      </c>
      <c r="J30" s="27" t="s">
        <v>70</v>
      </c>
      <c r="K30" s="117"/>
      <c r="L30" s="28"/>
      <c r="M30" s="24">
        <f>SUM(M31:M34)</f>
        <v>4</v>
      </c>
      <c r="N30" s="62">
        <f>SUM(N31:N34)</f>
        <v>4</v>
      </c>
    </row>
    <row r="31" spans="2:14" s="4" customFormat="1" ht="11.1" customHeight="1">
      <c r="B31" s="25" t="s">
        <v>30</v>
      </c>
      <c r="C31" s="117"/>
      <c r="D31" s="117"/>
      <c r="E31" s="117"/>
      <c r="F31" s="26">
        <v>0</v>
      </c>
      <c r="G31" s="26">
        <v>0</v>
      </c>
      <c r="H31" s="26">
        <v>0</v>
      </c>
      <c r="I31" s="13">
        <v>0</v>
      </c>
      <c r="J31" s="27" t="s">
        <v>71</v>
      </c>
      <c r="K31" s="117"/>
      <c r="L31" s="28"/>
      <c r="M31" s="18"/>
      <c r="N31" s="61"/>
    </row>
    <row r="32" spans="2:14" s="4" customFormat="1" ht="11.1" customHeight="1">
      <c r="B32" s="25" t="s">
        <v>31</v>
      </c>
      <c r="C32" s="117"/>
      <c r="D32" s="117"/>
      <c r="E32" s="117"/>
      <c r="F32" s="26">
        <v>0</v>
      </c>
      <c r="G32" s="26">
        <v>0</v>
      </c>
      <c r="H32" s="26">
        <v>0</v>
      </c>
      <c r="I32" s="13">
        <v>0</v>
      </c>
      <c r="J32" s="27" t="s">
        <v>72</v>
      </c>
      <c r="K32" s="117"/>
      <c r="L32" s="28"/>
      <c r="M32" s="18"/>
      <c r="N32" s="61"/>
    </row>
    <row r="33" spans="2:14" s="4" customFormat="1" ht="11.1" customHeight="1">
      <c r="B33" s="25" t="s">
        <v>32</v>
      </c>
      <c r="C33" s="117"/>
      <c r="D33" s="117"/>
      <c r="E33" s="117"/>
      <c r="F33" s="26">
        <v>0</v>
      </c>
      <c r="G33" s="26">
        <v>0</v>
      </c>
      <c r="H33" s="26">
        <v>0</v>
      </c>
      <c r="I33" s="13">
        <v>0</v>
      </c>
      <c r="J33" s="27" t="s">
        <v>73</v>
      </c>
      <c r="K33" s="117"/>
      <c r="L33" s="28"/>
      <c r="M33" s="18"/>
      <c r="N33" s="61"/>
    </row>
    <row r="34" spans="2:14" s="4" customFormat="1" ht="11.1" customHeight="1">
      <c r="B34" s="25" t="s">
        <v>33</v>
      </c>
      <c r="C34" s="117"/>
      <c r="D34" s="117"/>
      <c r="E34" s="117"/>
      <c r="F34" s="26">
        <v>0</v>
      </c>
      <c r="G34" s="26">
        <v>0</v>
      </c>
      <c r="H34" s="26">
        <v>0</v>
      </c>
      <c r="I34" s="13">
        <v>0</v>
      </c>
      <c r="J34" s="27" t="s">
        <v>95</v>
      </c>
      <c r="K34" s="117"/>
      <c r="L34" s="28"/>
      <c r="M34" s="18">
        <v>4</v>
      </c>
      <c r="N34" s="61">
        <v>4</v>
      </c>
    </row>
    <row r="35" spans="2:14" s="4" customFormat="1" ht="11.1" customHeight="1">
      <c r="B35" s="25" t="s">
        <v>34</v>
      </c>
      <c r="C35" s="117"/>
      <c r="D35" s="117"/>
      <c r="E35" s="117"/>
      <c r="F35" s="26">
        <v>0</v>
      </c>
      <c r="G35" s="26">
        <v>0</v>
      </c>
      <c r="H35" s="26">
        <v>0</v>
      </c>
      <c r="I35" s="13">
        <v>0</v>
      </c>
      <c r="J35" s="27" t="s">
        <v>74</v>
      </c>
      <c r="K35" s="117"/>
      <c r="L35" s="28"/>
      <c r="M35" s="18"/>
      <c r="N35" s="61"/>
    </row>
    <row r="36" spans="2:14" s="4" customFormat="1" ht="11.1" customHeight="1">
      <c r="B36" s="25" t="s">
        <v>35</v>
      </c>
      <c r="C36" s="117"/>
      <c r="D36" s="117"/>
      <c r="E36" s="117"/>
      <c r="F36" s="26">
        <v>0</v>
      </c>
      <c r="G36" s="26">
        <v>0</v>
      </c>
      <c r="H36" s="26">
        <v>0</v>
      </c>
      <c r="I36" s="13">
        <v>0</v>
      </c>
      <c r="J36" s="27" t="s">
        <v>75</v>
      </c>
      <c r="K36" s="117"/>
      <c r="L36" s="28"/>
      <c r="M36" s="18"/>
      <c r="N36" s="61"/>
    </row>
    <row r="37" spans="2:14" s="4" customFormat="1" ht="11.1" customHeight="1">
      <c r="B37" s="25" t="s">
        <v>36</v>
      </c>
      <c r="C37" s="117"/>
      <c r="D37" s="117"/>
      <c r="E37" s="117"/>
      <c r="F37" s="26">
        <v>0</v>
      </c>
      <c r="G37" s="26">
        <v>0</v>
      </c>
      <c r="H37" s="26">
        <v>0</v>
      </c>
      <c r="I37" s="13">
        <v>0</v>
      </c>
      <c r="J37" s="27" t="s">
        <v>76</v>
      </c>
      <c r="K37" s="117"/>
      <c r="L37" s="28"/>
      <c r="M37" s="18"/>
      <c r="N37" s="61"/>
    </row>
    <row r="38" spans="2:14" s="4" customFormat="1" ht="11.1" customHeight="1">
      <c r="B38" s="25" t="s">
        <v>37</v>
      </c>
      <c r="C38" s="117"/>
      <c r="D38" s="117"/>
      <c r="E38" s="117"/>
      <c r="F38" s="26">
        <v>0</v>
      </c>
      <c r="G38" s="26">
        <v>0</v>
      </c>
      <c r="H38" s="26">
        <v>0</v>
      </c>
      <c r="I38" s="13">
        <v>0</v>
      </c>
      <c r="J38" s="27" t="s">
        <v>77</v>
      </c>
      <c r="K38" s="117"/>
      <c r="L38" s="28"/>
      <c r="M38" s="32"/>
      <c r="N38" s="62"/>
    </row>
    <row r="39" spans="2:14" s="4" customFormat="1" ht="11.1" customHeight="1">
      <c r="B39" s="25" t="s">
        <v>38</v>
      </c>
      <c r="C39" s="117"/>
      <c r="D39" s="117"/>
      <c r="E39" s="117"/>
      <c r="F39" s="26">
        <v>0</v>
      </c>
      <c r="G39" s="26">
        <v>0</v>
      </c>
      <c r="H39" s="26">
        <v>0</v>
      </c>
      <c r="I39" s="13">
        <v>0</v>
      </c>
      <c r="J39" s="27" t="s">
        <v>78</v>
      </c>
      <c r="K39" s="117"/>
      <c r="L39" s="28"/>
      <c r="M39" s="24">
        <f>SUM(M40:M41)</f>
        <v>0</v>
      </c>
      <c r="N39" s="62">
        <f>SUM(N40:N41)</f>
        <v>0</v>
      </c>
    </row>
    <row r="40" spans="2:14" s="4" customFormat="1" ht="11.1" customHeight="1">
      <c r="B40" s="25" t="s">
        <v>39</v>
      </c>
      <c r="C40" s="117"/>
      <c r="D40" s="117"/>
      <c r="E40" s="117"/>
      <c r="F40" s="26">
        <v>0</v>
      </c>
      <c r="G40" s="26">
        <v>0</v>
      </c>
      <c r="H40" s="26">
        <v>0</v>
      </c>
      <c r="I40" s="13">
        <v>0</v>
      </c>
      <c r="J40" s="27" t="s">
        <v>79</v>
      </c>
      <c r="K40" s="117"/>
      <c r="L40" s="28"/>
      <c r="M40" s="18"/>
      <c r="N40" s="61"/>
    </row>
    <row r="41" spans="2:14" s="4" customFormat="1" ht="11.1" customHeight="1">
      <c r="B41" s="25" t="s">
        <v>40</v>
      </c>
      <c r="C41" s="117"/>
      <c r="D41" s="117"/>
      <c r="E41" s="117"/>
      <c r="F41" s="26">
        <v>0</v>
      </c>
      <c r="G41" s="26">
        <v>0</v>
      </c>
      <c r="H41" s="26">
        <v>0</v>
      </c>
      <c r="I41" s="13">
        <v>0</v>
      </c>
      <c r="J41" s="27" t="s">
        <v>80</v>
      </c>
      <c r="K41" s="117"/>
      <c r="L41" s="28"/>
      <c r="M41" s="18"/>
      <c r="N41" s="61"/>
    </row>
    <row r="42" spans="2:14" s="4" customFormat="1" ht="11.1" customHeight="1">
      <c r="B42" s="25" t="s">
        <v>41</v>
      </c>
      <c r="C42" s="117"/>
      <c r="D42" s="117"/>
      <c r="E42" s="117"/>
      <c r="F42" s="26">
        <v>0</v>
      </c>
      <c r="G42" s="26">
        <v>0</v>
      </c>
      <c r="H42" s="26">
        <v>0</v>
      </c>
      <c r="I42" s="13">
        <v>0</v>
      </c>
      <c r="J42" s="70" t="s">
        <v>81</v>
      </c>
      <c r="K42" s="71"/>
      <c r="L42" s="72"/>
      <c r="M42" s="18"/>
      <c r="N42" s="61"/>
    </row>
    <row r="43" spans="2:14" s="4" customFormat="1" ht="11.1" customHeight="1">
      <c r="B43" s="25" t="s">
        <v>42</v>
      </c>
      <c r="C43" s="117"/>
      <c r="D43" s="117"/>
      <c r="E43" s="117"/>
      <c r="F43" s="26">
        <v>0</v>
      </c>
      <c r="G43" s="26">
        <v>0</v>
      </c>
      <c r="H43" s="26">
        <v>0</v>
      </c>
      <c r="I43" s="13">
        <v>0</v>
      </c>
      <c r="J43" s="33" t="s">
        <v>82</v>
      </c>
      <c r="K43" s="34"/>
      <c r="L43" s="35"/>
      <c r="M43" s="18"/>
      <c r="N43" s="61"/>
    </row>
    <row r="44" spans="2:14" s="4" customFormat="1" ht="11.1" customHeight="1">
      <c r="B44" s="25" t="s">
        <v>43</v>
      </c>
      <c r="C44" s="117"/>
      <c r="D44" s="117"/>
      <c r="E44" s="117"/>
      <c r="F44" s="26">
        <v>0</v>
      </c>
      <c r="G44" s="26">
        <v>0</v>
      </c>
      <c r="H44" s="26">
        <v>0</v>
      </c>
      <c r="I44" s="13">
        <v>0</v>
      </c>
      <c r="J44" s="73" t="s">
        <v>94</v>
      </c>
      <c r="K44" s="74"/>
      <c r="L44" s="74"/>
      <c r="M44" s="74"/>
      <c r="N44" s="36"/>
    </row>
    <row r="45" spans="2:14" s="4" customFormat="1" ht="11.1" customHeight="1" thickBot="1">
      <c r="B45" s="37"/>
      <c r="C45" s="38"/>
      <c r="D45" s="38"/>
      <c r="E45" s="38"/>
      <c r="F45" s="39"/>
      <c r="G45" s="39"/>
      <c r="H45" s="39"/>
      <c r="I45" s="58"/>
      <c r="J45" s="75"/>
      <c r="K45" s="76"/>
      <c r="L45" s="76"/>
      <c r="M45" s="76"/>
      <c r="N45" s="40"/>
    </row>
    <row r="46" spans="2:14" s="3" customFormat="1" ht="24.6" customHeight="1">
      <c r="B46" s="59" t="s">
        <v>90</v>
      </c>
      <c r="C46" s="41"/>
      <c r="D46" s="1"/>
      <c r="E46" s="1"/>
      <c r="F46" s="42"/>
      <c r="G46" s="1"/>
      <c r="H46" s="42"/>
      <c r="I46" s="1"/>
      <c r="J46" s="1"/>
      <c r="K46" s="42" t="s">
        <v>5</v>
      </c>
      <c r="L46" s="1"/>
      <c r="M46" s="1"/>
      <c r="N46" s="1"/>
    </row>
    <row r="47" spans="2:14" ht="21" customHeight="1"/>
    <row r="48" spans="2:14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</sheetData>
  <mergeCells count="39">
    <mergeCell ref="H27:I27"/>
    <mergeCell ref="B28:E29"/>
    <mergeCell ref="G28:I28"/>
    <mergeCell ref="J42:L42"/>
    <mergeCell ref="J44:M45"/>
    <mergeCell ref="H26:I26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14:I14"/>
    <mergeCell ref="H6:I6"/>
    <mergeCell ref="H7:I7"/>
    <mergeCell ref="H8:I8"/>
    <mergeCell ref="H9:I9"/>
    <mergeCell ref="H10:I10"/>
    <mergeCell ref="H11:I11"/>
    <mergeCell ref="J11:L12"/>
    <mergeCell ref="M11:N11"/>
    <mergeCell ref="H12:I12"/>
    <mergeCell ref="H13:I13"/>
    <mergeCell ref="J13:L13"/>
    <mergeCell ref="B1:N1"/>
    <mergeCell ref="B2:N2"/>
    <mergeCell ref="B3:H3"/>
    <mergeCell ref="I3:J3"/>
    <mergeCell ref="B4:B5"/>
    <mergeCell ref="D4:E4"/>
    <mergeCell ref="H4:I4"/>
    <mergeCell ref="J4:J5"/>
    <mergeCell ref="L4:N4"/>
    <mergeCell ref="H5:I5"/>
  </mergeCells>
  <pageMargins left="0.11811023622047244" right="0.11811023622047244" top="0.55118110236220474" bottom="0.15748031496062992" header="0.31496062992125984" footer="0.31496062992125984"/>
  <pageSetup paperSize="9" fitToWidth="0" fitToHeight="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สถิติปี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kasai policeman</cp:lastModifiedBy>
  <cp:lastPrinted>2026-04-28T05:13:44Z</cp:lastPrinted>
  <dcterms:created xsi:type="dcterms:W3CDTF">2023-03-01T05:04:06Z</dcterms:created>
  <dcterms:modified xsi:type="dcterms:W3CDTF">2026-04-28T05:14:00Z</dcterms:modified>
</cp:coreProperties>
</file>